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krizanic\Desktop\"/>
    </mc:Choice>
  </mc:AlternateContent>
  <bookViews>
    <workbookView xWindow="0" yWindow="0" windowWidth="17895" windowHeight="8055"/>
  </bookViews>
  <sheets>
    <sheet name="Prilog II - Troškovni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12" i="1" l="1"/>
  <c r="G8" i="1" l="1"/>
  <c r="G9" i="1"/>
  <c r="G10" i="1"/>
  <c r="G11" i="1"/>
  <c r="G13" i="1"/>
  <c r="G17" i="1" s="1"/>
  <c r="G18" i="1" s="1"/>
  <c r="G14" i="1"/>
  <c r="G15" i="1"/>
  <c r="G6" i="1"/>
  <c r="G19" i="1" l="1"/>
</calcChain>
</file>

<file path=xl/sharedStrings.xml><?xml version="1.0" encoding="utf-8"?>
<sst xmlns="http://schemas.openxmlformats.org/spreadsheetml/2006/main" count="42" uniqueCount="34">
  <si>
    <t>Opis stavke</t>
  </si>
  <si>
    <t>kpl</t>
  </si>
  <si>
    <t xml:space="preserve">Spajanje energetskih te signalno upravljačkih kabela na strani agregata i ormara komutacije. Uključiti sav potreban materijal (kabelske stopice, termo bužiri,..) </t>
  </si>
  <si>
    <t>UKUPNO:</t>
  </si>
  <si>
    <t>Jedinična cijena bez PDV-a</t>
  </si>
  <si>
    <t>Jedinica mjere</t>
  </si>
  <si>
    <t>Redni broj</t>
  </si>
  <si>
    <t>Količina</t>
  </si>
  <si>
    <t>Ukupna cijena bez PDV-a</t>
  </si>
  <si>
    <t>Pozicioniranje i montaža komutacijskog changeover ormara DEA postrojenja</t>
  </si>
  <si>
    <r>
      <rPr>
        <b/>
        <sz val="11"/>
        <color theme="1"/>
        <rFont val="Calibri"/>
        <family val="2"/>
        <charset val="238"/>
        <scheme val="minor"/>
      </rPr>
      <t xml:space="preserve">TROŠKOVNIK - SPAJANJE AGREGATA </t>
    </r>
    <r>
      <rPr>
        <sz val="11"/>
        <color theme="1"/>
        <rFont val="Calibri"/>
        <family val="2"/>
        <scheme val="minor"/>
      </rPr>
      <t xml:space="preserve">
Evidencijski broj nabave: JN 35-24</t>
    </r>
  </si>
  <si>
    <t>m'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</si>
  <si>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</si>
  <si>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</si>
  <si>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</si>
  <si>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</si>
  <si>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</si>
  <si>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</si>
  <si>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</si>
  <si>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</si>
  <si>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</si>
  <si>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</si>
  <si>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 Prilog II</t>
  </si>
  <si>
    <t xml:space="preserve">Demontaža postojećeg kabela glavne sklopke u GRO-u te montaža i spajanje novih energetskih kabela unutar GRO-a. Uključiti sav potreban materijal (kabelske stopice, termo bužiri,..) </t>
  </si>
  <si>
    <t>Provjera svih parametara i ispravnosti ugrađenih elemenata. Provjera okretnog polja mreže i agregata. Probno pokretanje agregata.</t>
  </si>
  <si>
    <t>Funkcionalno ispitivanje i testiranje rada dizel agregata isključenjem mrežnog napajanja.</t>
  </si>
  <si>
    <t>Izrada projekta izvedenog stanja.</t>
  </si>
  <si>
    <t>Programsko podešavanje parametara upravljačke ploče dizel agregata.</t>
  </si>
  <si>
    <t>Dobava, isporuka i montaža PKU limenog kanala s poklopcem za polaganje energetskih te signalno upravljačkih kabela.</t>
  </si>
  <si>
    <t>Dobava, isporuka i polaganje signalno upravljačkog kabela 5x2,5mm2 između dizel agregata i ormara komutacije.</t>
  </si>
  <si>
    <t>Dobava, isporuka i polaganje kabela FG16OR16 1x240mm2 između dizel agregata, ormara komutacije i GRO-a.</t>
  </si>
  <si>
    <t>PDV 25%:</t>
  </si>
  <si>
    <t>UKUPNO s PDV-om:</t>
  </si>
  <si>
    <r>
      <rPr>
        <sz val="11"/>
        <color theme="1"/>
        <rFont val="Calibri"/>
        <family val="2"/>
        <charset val="238"/>
        <scheme val="minor"/>
      </rPr>
      <t>Tip agregata:</t>
    </r>
    <r>
      <rPr>
        <b/>
        <sz val="11"/>
        <color theme="1"/>
        <rFont val="Calibri"/>
        <family val="2"/>
        <charset val="238"/>
        <scheme val="minor"/>
      </rPr>
      <t xml:space="preserve"> DIESEL AGREGAT KJ Power 660 - 660 kVA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</si>
</sst>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4" fontId="0" fillId="0" borderId="29" xfId="0" applyNumberForma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2" fontId="3" fillId="0" borderId="4" xfId="0" applyNumberFormat="1" applyFont="1" applyBorder="1" applyAlignment="1" applyProtection="1">
      <alignment horizontal="center" vertical="center" wrapText="1"/>
    </xf>
    <xf numFmtId="2" fontId="0" fillId="0" borderId="6" xfId="0" applyNumberFormat="1" applyBorder="1" applyAlignment="1" applyProtection="1">
      <alignment horizontal="center" vertical="center" wrapText="1"/>
    </xf>
    <xf numFmtId="2" fontId="3" fillId="0" borderId="7" xfId="0" applyNumberFormat="1" applyFont="1" applyBorder="1" applyAlignment="1" applyProtection="1">
      <alignment horizontal="center" vertical="center" wrapText="1"/>
    </xf>
    <xf numFmtId="4" fontId="0" fillId="0" borderId="6" xfId="0" applyNumberFormat="1" applyBorder="1" applyAlignment="1" applyProtection="1">
      <alignment horizontal="center" vertical="center" wrapText="1"/>
    </xf>
    <xf numFmtId="4" fontId="0" fillId="0" borderId="7" xfId="0" applyNumberFormat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9"/>
  <sheetViews>
    <sheetView tabSelected="1" zoomScaleNormal="100" workbookViewId="0">
      <selection activeCell="L13" sqref="L13"/>
    </sheetView>
  </sheetViews>
  <sheetFormatPr defaultRowHeight="15" x14ac:dyDescent="0.25"/>
  <cols>
    <col min="1" max="1" width="9.140625" style="1"/>
    <col min="2" max="2" width="6.140625" style="1" customWidth="1"/>
    <col min="3" max="3" width="48.7109375" style="1" customWidth="1"/>
    <col min="4" max="4" width="7.7109375" style="1" bestFit="1" customWidth="1"/>
    <col min="5" max="5" width="8" style="1" bestFit="1" customWidth="1"/>
    <col min="6" max="6" width="12.5703125" style="1" customWidth="1"/>
    <col min="7" max="7" width="14.7109375" style="1" customWidth="1"/>
    <col min="8" max="16384" width="9.140625" style="1"/>
  </cols>
  <sheetData>
    <row r="1" spans="2:7" ht="36.75" customHeight="1" x14ac:dyDescent="0.25"/>
    <row r="2" spans="2:7" ht="36.75" customHeight="1" thickBot="1" x14ac:dyDescent="0.3">
      <c r="G2" s="2" t="s">
        <v>22</v>
      </c>
    </row>
    <row r="3" spans="2:7" ht="51.75" customHeight="1" thickBot="1" x14ac:dyDescent="0.3">
      <c r="B3" s="12" t="s">
        <v>10</v>
      </c>
      <c r="C3" s="13"/>
      <c r="D3" s="13"/>
      <c r="E3" s="13"/>
      <c r="F3" s="13"/>
      <c r="G3" s="14"/>
    </row>
    <row r="4" spans="2:7" ht="30" customHeight="1" thickBot="1" x14ac:dyDescent="0.3">
      <c r="B4" s="31" t="s">
        <v>33</v>
      </c>
      <c r="C4" s="32"/>
      <c r="D4" s="32"/>
      <c r="E4" s="32"/>
      <c r="F4" s="32"/>
      <c r="G4" s="33"/>
    </row>
    <row r="5" spans="2:7" ht="45" x14ac:dyDescent="0.25">
      <c r="B5" s="6" t="s">
        <v>6</v>
      </c>
      <c r="C5" s="7" t="s">
        <v>0</v>
      </c>
      <c r="D5" s="8" t="s">
        <v>5</v>
      </c>
      <c r="E5" s="7" t="s">
        <v>7</v>
      </c>
      <c r="F5" s="8" t="s">
        <v>4</v>
      </c>
      <c r="G5" s="9" t="s">
        <v>8</v>
      </c>
    </row>
    <row r="6" spans="2:7" s="5" customFormat="1" ht="30" x14ac:dyDescent="0.25">
      <c r="B6" s="3" t="s">
        <v>12</v>
      </c>
      <c r="C6" s="34" t="s">
        <v>9</v>
      </c>
      <c r="D6" s="34" t="s">
        <v>1</v>
      </c>
      <c r="E6" s="34">
        <v>1</v>
      </c>
      <c r="F6" s="4"/>
      <c r="G6" s="39">
        <f>E6*F6</f>
        <v>0</v>
      </c>
    </row>
    <row r="7" spans="2:7" s="5" customFormat="1" ht="45" x14ac:dyDescent="0.25">
      <c r="B7" s="3" t="s">
        <v>13</v>
      </c>
      <c r="C7" s="34" t="s">
        <v>30</v>
      </c>
      <c r="D7" s="34" t="s">
        <v>11</v>
      </c>
      <c r="E7" s="34">
        <v>320</v>
      </c>
      <c r="F7" s="4"/>
      <c r="G7" s="39">
        <f>E7*F7</f>
        <v>0</v>
      </c>
    </row>
    <row r="8" spans="2:7" s="5" customFormat="1" ht="45" x14ac:dyDescent="0.25">
      <c r="B8" s="3" t="s">
        <v>14</v>
      </c>
      <c r="C8" s="34" t="s">
        <v>29</v>
      </c>
      <c r="D8" s="34" t="s">
        <v>11</v>
      </c>
      <c r="E8" s="34">
        <v>50</v>
      </c>
      <c r="F8" s="4"/>
      <c r="G8" s="39">
        <f t="shared" ref="G7:G15" si="0">E8*F8</f>
        <v>0</v>
      </c>
    </row>
    <row r="9" spans="2:7" s="5" customFormat="1" ht="45" x14ac:dyDescent="0.25">
      <c r="B9" s="3" t="s">
        <v>15</v>
      </c>
      <c r="C9" s="34" t="s">
        <v>28</v>
      </c>
      <c r="D9" s="34" t="s">
        <v>11</v>
      </c>
      <c r="E9" s="34">
        <v>15</v>
      </c>
      <c r="F9" s="4"/>
      <c r="G9" s="39">
        <f t="shared" si="0"/>
        <v>0</v>
      </c>
    </row>
    <row r="10" spans="2:7" s="5" customFormat="1" ht="51" customHeight="1" x14ac:dyDescent="0.25">
      <c r="B10" s="3" t="s">
        <v>16</v>
      </c>
      <c r="C10" s="34" t="s">
        <v>2</v>
      </c>
      <c r="D10" s="34" t="s">
        <v>1</v>
      </c>
      <c r="E10" s="34">
        <v>1</v>
      </c>
      <c r="F10" s="4"/>
      <c r="G10" s="39">
        <f t="shared" si="0"/>
        <v>0</v>
      </c>
    </row>
    <row r="11" spans="2:7" s="5" customFormat="1" ht="60" x14ac:dyDescent="0.25">
      <c r="B11" s="3" t="s">
        <v>17</v>
      </c>
      <c r="C11" s="34" t="s">
        <v>23</v>
      </c>
      <c r="D11" s="34" t="s">
        <v>1</v>
      </c>
      <c r="E11" s="34">
        <v>1</v>
      </c>
      <c r="F11" s="4"/>
      <c r="G11" s="39">
        <f t="shared" si="0"/>
        <v>0</v>
      </c>
    </row>
    <row r="12" spans="2:7" s="5" customFormat="1" ht="30" x14ac:dyDescent="0.25">
      <c r="B12" s="3" t="s">
        <v>18</v>
      </c>
      <c r="C12" s="34" t="s">
        <v>27</v>
      </c>
      <c r="D12" s="34" t="s">
        <v>1</v>
      </c>
      <c r="E12" s="34">
        <v>1</v>
      </c>
      <c r="F12" s="4"/>
      <c r="G12" s="39">
        <f>E12*F12</f>
        <v>0</v>
      </c>
    </row>
    <row r="13" spans="2:7" s="5" customFormat="1" ht="45" x14ac:dyDescent="0.25">
      <c r="B13" s="3" t="s">
        <v>19</v>
      </c>
      <c r="C13" s="34" t="s">
        <v>24</v>
      </c>
      <c r="D13" s="34" t="s">
        <v>1</v>
      </c>
      <c r="E13" s="34">
        <v>1</v>
      </c>
      <c r="F13" s="4"/>
      <c r="G13" s="39">
        <f t="shared" si="0"/>
        <v>0</v>
      </c>
    </row>
    <row r="14" spans="2:7" s="5" customFormat="1" ht="30" x14ac:dyDescent="0.25">
      <c r="B14" s="3" t="s">
        <v>20</v>
      </c>
      <c r="C14" s="34" t="s">
        <v>25</v>
      </c>
      <c r="D14" s="34" t="s">
        <v>1</v>
      </c>
      <c r="E14" s="34">
        <v>1</v>
      </c>
      <c r="F14" s="4"/>
      <c r="G14" s="39">
        <f t="shared" si="0"/>
        <v>0</v>
      </c>
    </row>
    <row r="15" spans="2:7" s="5" customFormat="1" ht="30" customHeight="1" thickBot="1" x14ac:dyDescent="0.3">
      <c r="B15" s="10" t="s">
        <v>21</v>
      </c>
      <c r="C15" s="35" t="s">
        <v>26</v>
      </c>
      <c r="D15" s="35" t="s">
        <v>1</v>
      </c>
      <c r="E15" s="35">
        <v>1</v>
      </c>
      <c r="F15" s="11"/>
      <c r="G15" s="40">
        <f t="shared" si="0"/>
        <v>0</v>
      </c>
    </row>
    <row r="16" spans="2:7" s="5" customFormat="1" ht="42.75" customHeight="1" thickBot="1" x14ac:dyDescent="0.3">
      <c r="B16" s="15"/>
      <c r="C16" s="16"/>
      <c r="D16" s="16"/>
      <c r="E16" s="16"/>
      <c r="F16" s="16"/>
      <c r="G16" s="17"/>
    </row>
    <row r="17" spans="2:7" s="5" customFormat="1" ht="24" customHeight="1" x14ac:dyDescent="0.25">
      <c r="B17" s="27" t="s">
        <v>3</v>
      </c>
      <c r="C17" s="28"/>
      <c r="D17" s="18"/>
      <c r="E17" s="19"/>
      <c r="F17" s="20"/>
      <c r="G17" s="36">
        <f>SUM(G6:G15)</f>
        <v>0</v>
      </c>
    </row>
    <row r="18" spans="2:7" s="5" customFormat="1" ht="24" customHeight="1" x14ac:dyDescent="0.25">
      <c r="B18" s="29" t="s">
        <v>31</v>
      </c>
      <c r="C18" s="23"/>
      <c r="D18" s="21"/>
      <c r="E18" s="22"/>
      <c r="F18" s="23"/>
      <c r="G18" s="37">
        <f>G17*0.25</f>
        <v>0</v>
      </c>
    </row>
    <row r="19" spans="2:7" s="5" customFormat="1" ht="24.75" customHeight="1" thickBot="1" x14ac:dyDescent="0.3">
      <c r="B19" s="30" t="s">
        <v>32</v>
      </c>
      <c r="C19" s="26"/>
      <c r="D19" s="24"/>
      <c r="E19" s="25"/>
      <c r="F19" s="26"/>
      <c r="G19" s="38">
        <f>G17+G18</f>
        <v>0</v>
      </c>
    </row>
  </sheetData>
  <sheetProtection password="EF71" sheet="1" objects="1" scenarios="1"/>
  <mergeCells count="9">
    <mergeCell ref="B3:G3"/>
    <mergeCell ref="B16:G16"/>
    <mergeCell ref="D17:F17"/>
    <mergeCell ref="D18:F18"/>
    <mergeCell ref="D19:F19"/>
    <mergeCell ref="B17:C17"/>
    <mergeCell ref="B18:C18"/>
    <mergeCell ref="B19:C19"/>
    <mergeCell ref="B4:G4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II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</dc:creator>
  <cp:lastModifiedBy>Ivana Križanić</cp:lastModifiedBy>
  <cp:lastPrinted>2024-11-08T09:18:22Z</cp:lastPrinted>
  <dcterms:created xsi:type="dcterms:W3CDTF">2024-11-05T20:07:54Z</dcterms:created>
  <dcterms:modified xsi:type="dcterms:W3CDTF">2024-11-08T13:41:17Z</dcterms:modified>
</cp:coreProperties>
</file>